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19_Коммутаторы Cisco Nexus 3524_31705537389\Изм 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9" i="1" l="1"/>
  <c r="J9" i="1" s="1"/>
  <c r="I8" i="1"/>
  <c r="J8" i="1" s="1"/>
  <c r="I10" i="1" l="1"/>
  <c r="B5" i="2" l="1"/>
  <c r="J10" i="1" l="1"/>
  <c r="J11" i="1" s="1"/>
</calcChain>
</file>

<file path=xl/sharedStrings.xml><?xml version="1.0" encoding="utf-8"?>
<sst xmlns="http://schemas.openxmlformats.org/spreadsheetml/2006/main" count="48" uniqueCount="40">
  <si>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</si>
  <si>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</si>
  <si>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</si>
  <si>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</si>
  <si>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</si>
  <si>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</si>
  <si>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</si>
  <si>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</si>
  <si>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</si>
  <si>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</si>
  <si>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</si>
  <si>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</si>
  <si>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</si>
  <si>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</si>
  <si>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</si>
  <si>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</si>
  <si>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</si>
  <si>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</si>
  <si>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</si>
  <si>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</si>
  <si>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</si>
  <si>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</si>
  <si>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</si>
  <si>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</si>
  <si>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</si>
  <si>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</si>
  <si>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</si>
  <si>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</si>
  <si>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</si>
  <si>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</si>
  <si>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РАЗДЕЛ IV. Техническое задание</t>
  </si>
  <si>
    <t xml:space="preserve">  г. Уфа, ул. Каспийская, д.14; Мухаметшина З.Р. +79872598247</t>
  </si>
  <si>
    <t>Начальник отдела планирования технической инфраструктуры Тимофеев И.А. +7-987-259-86-07, 8-347-2215478</t>
  </si>
  <si>
    <t>Коммутатор Nexus 3524</t>
  </si>
  <si>
    <t>Вентилятор Nexus 2K/3K/9K</t>
  </si>
  <si>
    <t>Вентилятор NXA-FAN-30CFM-F= (Nexus 2K/3K/9K Single Fan, port side exhaust airflow)</t>
  </si>
  <si>
    <t>Предельная сумма лота составляет:  888 574,27 руб. с НДС.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</si>
  <si>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года. </t>
  </si>
  <si>
    <t>Коммутатор Nexus 3524x, 24 10G Ports ( Ethernet-коммутатор 24 порта 1/10-Gbps SFP+, до 480 Gbps Layer 2 and Layer 3), в комплекте с CON-SNT-3524P10X (SNTC-8X5XNBD Nexus 3524x, 24 10G) - 1 шт., N3KUK9-602A7.2 (NX-OS Release 6.0(2)A7(2)) - 1 шт., N3548-BAS1K9 (Nexus 3500 Base License) - 1 шт., N3K-C3064-ACCKIT (Nexus 3K/9K Fixed Accessory Kit) - 1 шт., N3548-24P-LIC (Nexus 3524 Factory Installed 24 port license) - 1 шт., NXA-FAN-30CFM-B (Nexus 2K/3K/9K Single Fan, port side intake airflow) - 4 шт., N3K-PDC-350W-B (N3K Series 350W DC PSU, Reverse Airflow (port side intake) - 2 шт.</t>
  </si>
  <si>
    <t xml:space="preserve"> до 15 декабря 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</si>
</sst>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2" fontId="0" fillId="0" borderId="0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26"/>
  <sheetViews>
    <sheetView tabSelected="1" zoomScaleNormal="100" zoomScaleSheetLayoutView="100" workbookViewId="0">
      <selection activeCell="D13" sqref="D13:K13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3.28515625" style="6" customWidth="1"/>
    <col min="5" max="5" width="55.85546875" customWidth="1"/>
    <col min="8" max="8" width="19.5703125" style="4" customWidth="1"/>
    <col min="9" max="9" width="16" style="4" customWidth="1"/>
    <col min="10" max="10" width="18.28515625" style="5" customWidth="1"/>
    <col min="11" max="11" width="18.85546875" customWidth="1"/>
    <col min="12" max="12" width="3.28515625" customWidth="1"/>
    <col min="22" max="25" width="9.140625" style="6"/>
  </cols>
  <sheetData>
    <row r="1" spans="1:26" x14ac:dyDescent="0.25">
      <c r="H1" s="43" t="s">
        <v>30</v>
      </c>
      <c r="I1" s="43"/>
      <c r="J1" s="43"/>
      <c r="K1" s="43"/>
    </row>
    <row r="2" spans="1:26" s="6" customFormat="1" ht="24" customHeight="1" x14ac:dyDescent="0.25">
      <c r="K2" s="15"/>
    </row>
    <row r="3" spans="1:26" x14ac:dyDescent="0.25">
      <c r="B3" s="47" t="s">
        <v>9</v>
      </c>
      <c r="C3" s="47"/>
      <c r="D3" s="47"/>
      <c r="E3" s="47"/>
      <c r="F3" s="47"/>
      <c r="G3" s="47"/>
      <c r="H3" s="47"/>
      <c r="I3" s="47"/>
      <c r="J3" s="47"/>
      <c r="K3" s="47"/>
    </row>
    <row r="4" spans="1:26" x14ac:dyDescent="0.25">
      <c r="C4" s="17"/>
      <c r="D4" s="17"/>
      <c r="E4" s="16"/>
      <c r="K4" s="15"/>
      <c r="L4" s="2"/>
    </row>
    <row r="5" spans="1:26" s="7" customFormat="1" x14ac:dyDescent="0.25">
      <c r="B5" s="48" t="s">
        <v>0</v>
      </c>
      <c r="C5" s="48" t="s">
        <v>11</v>
      </c>
      <c r="D5" s="57" t="s">
        <v>17</v>
      </c>
      <c r="E5" s="48" t="s">
        <v>1</v>
      </c>
      <c r="F5" s="48" t="s">
        <v>10</v>
      </c>
      <c r="G5" s="44" t="s">
        <v>12</v>
      </c>
      <c r="H5" s="52" t="s">
        <v>13</v>
      </c>
      <c r="I5" s="50" t="s">
        <v>14</v>
      </c>
      <c r="J5" s="49" t="s">
        <v>16</v>
      </c>
      <c r="K5" s="48" t="s">
        <v>2</v>
      </c>
      <c r="L5" s="8"/>
    </row>
    <row r="6" spans="1:26" s="9" customFormat="1" ht="64.5" customHeight="1" x14ac:dyDescent="0.25">
      <c r="B6" s="48"/>
      <c r="C6" s="48"/>
      <c r="D6" s="58"/>
      <c r="E6" s="48"/>
      <c r="F6" s="48"/>
      <c r="G6" s="45"/>
      <c r="H6" s="53"/>
      <c r="I6" s="51"/>
      <c r="J6" s="49"/>
      <c r="K6" s="48"/>
    </row>
    <row r="7" spans="1:26" s="7" customFormat="1" x14ac:dyDescent="0.25">
      <c r="B7" s="10">
        <v>1</v>
      </c>
      <c r="C7" s="10">
        <v>2</v>
      </c>
      <c r="D7" s="18">
        <v>2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</row>
    <row r="8" spans="1:26" s="6" customFormat="1" ht="153" customHeight="1" x14ac:dyDescent="0.25">
      <c r="B8" s="3">
        <v>1</v>
      </c>
      <c r="C8" s="41" t="s">
        <v>33</v>
      </c>
      <c r="D8" s="34"/>
      <c r="E8" s="41" t="s">
        <v>38</v>
      </c>
      <c r="F8" s="35" t="s">
        <v>29</v>
      </c>
      <c r="G8" s="37">
        <v>2</v>
      </c>
      <c r="H8" s="42">
        <v>367312.18</v>
      </c>
      <c r="I8" s="42">
        <f t="shared" ref="I8:I9" si="0">H8*G8</f>
        <v>734624.36</v>
      </c>
      <c r="J8" s="42">
        <f>I8*1.18</f>
        <v>866856.74479999999</v>
      </c>
      <c r="K8" s="34" t="s">
        <v>31</v>
      </c>
    </row>
    <row r="9" spans="1:26" s="6" customFormat="1" ht="66.75" customHeight="1" x14ac:dyDescent="0.25">
      <c r="B9" s="3">
        <v>2</v>
      </c>
      <c r="C9" s="41" t="s">
        <v>34</v>
      </c>
      <c r="D9" s="36"/>
      <c r="E9" s="41" t="s">
        <v>35</v>
      </c>
      <c r="F9" s="35" t="s">
        <v>29</v>
      </c>
      <c r="G9" s="37">
        <v>4</v>
      </c>
      <c r="H9" s="42">
        <v>4601.17</v>
      </c>
      <c r="I9" s="42">
        <f t="shared" si="0"/>
        <v>18404.68</v>
      </c>
      <c r="J9" s="42">
        <f>I9*1.18</f>
        <v>21717.522399999998</v>
      </c>
      <c r="K9" s="34" t="s">
        <v>31</v>
      </c>
    </row>
    <row r="10" spans="1:26" x14ac:dyDescent="0.25">
      <c r="A10" s="6"/>
      <c r="B10" s="12"/>
      <c r="C10" s="13"/>
      <c r="D10" s="13"/>
      <c r="E10" s="13"/>
      <c r="F10" s="14"/>
      <c r="G10" s="23"/>
      <c r="H10" s="23"/>
      <c r="I10" s="38">
        <f>SUM($I$8:$I$9)</f>
        <v>753029.04</v>
      </c>
      <c r="J10" s="38">
        <f>SUM(J8:J9)</f>
        <v>888574.2672</v>
      </c>
      <c r="K10" s="26"/>
      <c r="L10" s="6"/>
      <c r="M10" s="6"/>
      <c r="N10" s="6"/>
      <c r="O10" s="6"/>
      <c r="P10" s="6"/>
      <c r="Q10" s="6"/>
      <c r="R10" s="6"/>
      <c r="S10" s="6"/>
      <c r="T10" s="6"/>
      <c r="U10" s="6"/>
      <c r="Z10" s="6"/>
    </row>
    <row r="11" spans="1:26" ht="19.5" customHeight="1" x14ac:dyDescent="0.25">
      <c r="A11" s="6"/>
      <c r="B11" s="25"/>
      <c r="C11" s="1"/>
      <c r="D11" s="1"/>
      <c r="E11" s="1"/>
      <c r="F11" s="11"/>
      <c r="G11" s="24"/>
      <c r="H11" s="24"/>
      <c r="I11" s="39" t="s">
        <v>15</v>
      </c>
      <c r="J11" s="40">
        <f>J10-I10</f>
        <v>135545.22719999996</v>
      </c>
      <c r="K11" s="27"/>
      <c r="L11" s="6"/>
      <c r="M11" s="6"/>
      <c r="N11" s="6"/>
      <c r="O11" s="6"/>
      <c r="P11" s="6"/>
      <c r="Q11" s="6"/>
      <c r="R11" s="6"/>
      <c r="S11" s="6"/>
      <c r="T11" s="6"/>
      <c r="U11" s="6"/>
      <c r="Z11" s="6"/>
    </row>
    <row r="12" spans="1:26" s="6" customFormat="1" ht="19.5" customHeight="1" x14ac:dyDescent="0.25">
      <c r="B12" s="62" t="s">
        <v>36</v>
      </c>
      <c r="C12" s="62"/>
      <c r="D12" s="62"/>
      <c r="E12" s="62"/>
      <c r="F12" s="62"/>
      <c r="G12" s="62"/>
      <c r="H12" s="62"/>
      <c r="I12" s="62"/>
      <c r="J12" s="62"/>
      <c r="K12" s="62"/>
    </row>
    <row r="13" spans="1:26" s="6" customFormat="1" x14ac:dyDescent="0.25">
      <c r="A13"/>
      <c r="B13" s="63" t="s">
        <v>3</v>
      </c>
      <c r="C13" s="63"/>
      <c r="D13" s="54" t="s">
        <v>39</v>
      </c>
      <c r="E13" s="55"/>
      <c r="F13" s="55"/>
      <c r="G13" s="55"/>
      <c r="H13" s="55"/>
      <c r="I13" s="55"/>
      <c r="J13" s="55"/>
      <c r="K13" s="56"/>
      <c r="L13"/>
      <c r="M13"/>
      <c r="N13"/>
      <c r="O13"/>
      <c r="P13"/>
      <c r="Q13"/>
      <c r="R13"/>
      <c r="S13"/>
      <c r="T13"/>
      <c r="U13"/>
      <c r="Z13"/>
    </row>
    <row r="14" spans="1:26" s="28" customFormat="1" ht="32.1" customHeight="1" x14ac:dyDescent="0.25">
      <c r="B14" s="64" t="s">
        <v>4</v>
      </c>
      <c r="C14" s="64"/>
      <c r="D14" s="59" t="s">
        <v>8</v>
      </c>
      <c r="E14" s="60"/>
      <c r="F14" s="60"/>
      <c r="G14" s="60"/>
      <c r="H14" s="60"/>
      <c r="I14" s="60"/>
      <c r="J14" s="60"/>
      <c r="K14" s="61"/>
      <c r="L14" s="29"/>
      <c r="M14" s="29"/>
      <c r="N14" s="29"/>
      <c r="O14" s="29"/>
      <c r="P14" s="29"/>
      <c r="Q14" s="29"/>
    </row>
    <row r="15" spans="1:26" ht="66" customHeight="1" x14ac:dyDescent="0.25">
      <c r="A15" s="6"/>
      <c r="B15" s="65" t="s">
        <v>5</v>
      </c>
      <c r="C15" s="65"/>
      <c r="D15" s="66" t="s">
        <v>37</v>
      </c>
      <c r="E15" s="67"/>
      <c r="F15" s="67"/>
      <c r="G15" s="67"/>
      <c r="H15" s="67"/>
      <c r="I15" s="67"/>
      <c r="J15" s="67"/>
      <c r="K15" s="68"/>
      <c r="L15" s="6"/>
    </row>
    <row r="16" spans="1:26" x14ac:dyDescent="0.25">
      <c r="B16" s="63" t="s">
        <v>6</v>
      </c>
      <c r="C16" s="63"/>
      <c r="D16" s="54" t="s">
        <v>32</v>
      </c>
      <c r="E16" s="55"/>
      <c r="F16" s="55"/>
      <c r="G16" s="55"/>
      <c r="H16" s="55"/>
      <c r="I16" s="55"/>
      <c r="J16" s="55"/>
      <c r="K16" s="56"/>
      <c r="L16" s="30"/>
      <c r="M16" s="30"/>
      <c r="N16" s="30"/>
      <c r="O16" s="30"/>
      <c r="P16" s="30"/>
      <c r="Q16" s="11"/>
      <c r="R16" s="11"/>
      <c r="S16" s="11"/>
      <c r="T16" s="6"/>
      <c r="U16" s="6"/>
      <c r="Z16" s="6"/>
    </row>
    <row r="17" spans="1:26" x14ac:dyDescent="0.25">
      <c r="B17" s="63" t="s">
        <v>7</v>
      </c>
      <c r="C17" s="63"/>
      <c r="D17" s="54" t="s">
        <v>32</v>
      </c>
      <c r="E17" s="55"/>
      <c r="F17" s="55"/>
      <c r="G17" s="55"/>
      <c r="H17" s="55"/>
      <c r="I17" s="55"/>
      <c r="J17" s="55"/>
      <c r="K17" s="56"/>
      <c r="L17" s="30"/>
      <c r="M17" s="30"/>
      <c r="N17" s="30"/>
      <c r="O17" s="30"/>
      <c r="P17" s="30"/>
      <c r="Q17" s="11"/>
      <c r="R17" s="11"/>
      <c r="S17" s="11"/>
    </row>
    <row r="18" spans="1:26" x14ac:dyDescent="0.25">
      <c r="A18" s="6"/>
      <c r="B18" s="19"/>
      <c r="C18" s="19"/>
      <c r="D18" s="19"/>
      <c r="E18" s="20"/>
      <c r="F18" s="20"/>
      <c r="G18" s="20"/>
      <c r="H18" s="20"/>
      <c r="I18" s="20"/>
      <c r="J18" s="20"/>
      <c r="K18" s="20"/>
      <c r="L18" s="6"/>
    </row>
    <row r="19" spans="1:26" x14ac:dyDescent="0.25">
      <c r="B19" s="6"/>
      <c r="M19" s="6"/>
      <c r="N19" s="6"/>
      <c r="O19" s="6"/>
      <c r="P19" s="6"/>
      <c r="Q19" s="6"/>
      <c r="R19" s="6"/>
      <c r="S19" s="6"/>
      <c r="T19" s="6"/>
      <c r="U19" s="6"/>
      <c r="Z19" s="6"/>
    </row>
    <row r="20" spans="1:26" x14ac:dyDescent="0.25">
      <c r="A20" s="6"/>
      <c r="B20" s="6"/>
      <c r="C20" s="6"/>
      <c r="E20" s="6"/>
      <c r="F20" s="6"/>
      <c r="G20" s="6"/>
      <c r="H20" s="6"/>
      <c r="I20" s="6"/>
      <c r="J20" s="6"/>
      <c r="K20" s="6"/>
      <c r="L20" s="6"/>
    </row>
    <row r="21" spans="1:26" ht="18.75" x14ac:dyDescent="0.3">
      <c r="C21" s="33"/>
      <c r="D21" s="31"/>
      <c r="E21" s="32"/>
      <c r="F21" s="32"/>
      <c r="G21" s="32"/>
      <c r="H21" s="33"/>
      <c r="I21" s="32"/>
      <c r="J21" s="32"/>
    </row>
    <row r="22" spans="1:26" ht="18.75" x14ac:dyDescent="0.3">
      <c r="C22" s="33"/>
      <c r="D22" s="32"/>
      <c r="E22" s="32"/>
      <c r="F22" s="32"/>
      <c r="G22" s="32"/>
      <c r="H22" s="33"/>
      <c r="I22" s="32"/>
      <c r="J22" s="32"/>
    </row>
    <row r="23" spans="1:26" ht="18.75" x14ac:dyDescent="0.3">
      <c r="C23" s="32"/>
      <c r="D23" s="32"/>
      <c r="E23" s="32"/>
      <c r="F23" s="32"/>
      <c r="G23" s="32"/>
      <c r="H23" s="32"/>
      <c r="I23" s="32"/>
      <c r="J23" s="32"/>
    </row>
    <row r="24" spans="1:26" ht="18.75" x14ac:dyDescent="0.3">
      <c r="C24" s="46"/>
      <c r="D24" s="46"/>
      <c r="E24" s="32"/>
      <c r="F24" s="32"/>
      <c r="G24" s="32"/>
      <c r="H24" s="33"/>
      <c r="I24" s="32"/>
      <c r="J24" s="32"/>
    </row>
    <row r="25" spans="1:26" ht="18.75" x14ac:dyDescent="0.3">
      <c r="C25" s="32"/>
      <c r="D25" s="32"/>
      <c r="E25" s="32"/>
      <c r="F25" s="32"/>
      <c r="G25" s="32"/>
      <c r="H25" s="32"/>
      <c r="I25" s="32"/>
      <c r="J25" s="32"/>
    </row>
    <row r="26" spans="1:26" ht="18.75" x14ac:dyDescent="0.3">
      <c r="C26" s="32"/>
      <c r="D26" s="32"/>
      <c r="E26" s="32"/>
      <c r="F26" s="32"/>
      <c r="G26" s="32"/>
      <c r="H26" s="32"/>
      <c r="I26" s="32"/>
      <c r="J26" s="32"/>
    </row>
  </sheetData>
  <mergeCells count="24">
    <mergeCell ref="D16:K16"/>
    <mergeCell ref="B12:K12"/>
    <mergeCell ref="B16:C16"/>
    <mergeCell ref="B17:C17"/>
    <mergeCell ref="B13:C13"/>
    <mergeCell ref="B14:C14"/>
    <mergeCell ref="B15:C15"/>
    <mergeCell ref="D15:K15"/>
    <mergeCell ref="H1:K1"/>
    <mergeCell ref="G5:G6"/>
    <mergeCell ref="C24:D24"/>
    <mergeCell ref="B3:K3"/>
    <mergeCell ref="B5:B6"/>
    <mergeCell ref="C5:C6"/>
    <mergeCell ref="J5:J6"/>
    <mergeCell ref="K5:K6"/>
    <mergeCell ref="E5:E6"/>
    <mergeCell ref="F5:F6"/>
    <mergeCell ref="I5:I6"/>
    <mergeCell ref="H5:H6"/>
    <mergeCell ref="D17:K17"/>
    <mergeCell ref="D5:D6"/>
    <mergeCell ref="D13:K13"/>
    <mergeCell ref="D14:K14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1" t="s">
        <v>18</v>
      </c>
      <c r="B5" t="e">
        <f>XLR_ERRNAME</f>
        <v>#NAME?</v>
      </c>
    </row>
    <row r="6" spans="1:19" x14ac:dyDescent="0.25">
      <c r="A6" t="s">
        <v>19</v>
      </c>
      <c r="B6">
        <v>13111</v>
      </c>
      <c r="C6" s="22" t="s">
        <v>20</v>
      </c>
      <c r="D6">
        <v>7511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21</v>
      </c>
      <c r="K6" s="22" t="s">
        <v>24</v>
      </c>
      <c r="L6" s="22" t="s">
        <v>25</v>
      </c>
      <c r="M6" s="22" t="s">
        <v>26</v>
      </c>
      <c r="N6" s="22" t="s">
        <v>23</v>
      </c>
      <c r="O6">
        <v>1507925</v>
      </c>
      <c r="P6" s="22" t="s">
        <v>27</v>
      </c>
      <c r="Q6">
        <v>0</v>
      </c>
      <c r="R6" s="22" t="s">
        <v>23</v>
      </c>
      <c r="S6" s="22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2017-04-04T10:52:37Z</cp:lastPrinted>
  <dcterms:created xsi:type="dcterms:W3CDTF">2013-12-19T08:11:42Z</dcterms:created>
  <dcterms:modified xsi:type="dcterms:W3CDTF">2017-10-03T07:04:08Z</dcterms:modified>
</cp:coreProperties>
</file>